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 activeTab="1"/>
  </bookViews>
  <sheets>
    <sheet name="Лист1" sheetId="1" r:id="rId1"/>
    <sheet name="Приложение 1" sheetId="2" r:id="rId2"/>
    <sheet name="Приложение 2" sheetId="3" r:id="rId3"/>
  </sheets>
  <calcPr calcId="145621"/>
</workbook>
</file>

<file path=xl/calcChain.xml><?xml version="1.0" encoding="utf-8"?>
<calcChain xmlns="http://schemas.openxmlformats.org/spreadsheetml/2006/main">
  <c r="F37" i="2" l="1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37" i="2" s="1"/>
  <c r="G37" i="2"/>
  <c r="D37" i="2"/>
</calcChain>
</file>

<file path=xl/sharedStrings.xml><?xml version="1.0" encoding="utf-8"?>
<sst xmlns="http://schemas.openxmlformats.org/spreadsheetml/2006/main" count="92" uniqueCount="59">
  <si>
    <t>№ п/п</t>
  </si>
  <si>
    <t>Всего</t>
  </si>
  <si>
    <t>план</t>
  </si>
  <si>
    <t>факт</t>
  </si>
  <si>
    <t>(тыс. рублей)</t>
  </si>
  <si>
    <t>Наименование  объектов</t>
  </si>
  <si>
    <t>Сроки выполнения работ</t>
  </si>
  <si>
    <t xml:space="preserve">Мощность по проектно-сметной документации </t>
  </si>
  <si>
    <t xml:space="preserve">в том числе из </t>
  </si>
  <si>
    <t>км</t>
  </si>
  <si>
    <t>областного бюджета</t>
  </si>
  <si>
    <t xml:space="preserve">местного бюджета  </t>
  </si>
  <si>
    <t>Наименование объекта</t>
  </si>
  <si>
    <t>областной бюджет</t>
  </si>
  <si>
    <t>местный бюджет</t>
  </si>
  <si>
    <t>_________________                подпись</t>
  </si>
  <si>
    <t>Приложение 2 к Соглашению от __________ № ______</t>
  </si>
  <si>
    <t>в том числе</t>
  </si>
  <si>
    <t>Оплачено за выполненные работы из местного бюджета нарастающим итогом, тыс. руб.</t>
  </si>
  <si>
    <t>Наименование Подрядной организации</t>
  </si>
  <si>
    <t>Плановый объем финансирования по Соглашению, тыс. руб.</t>
  </si>
  <si>
    <t xml:space="preserve">Фактически выполнено работ нарастающим итогом на конец отчетного периода, тыс. руб. </t>
  </si>
  <si>
    <t>В том числе за отчетный месяц, тыс. руб.</t>
  </si>
  <si>
    <t>Ввод мощностей в 2013 году,      км/п.м.</t>
  </si>
  <si>
    <t>ИТОГО</t>
  </si>
  <si>
    <t>Отчет о целевом  использовании субсидии, представленной в 2013 году бюджету  Златоустовскому городскому округу на  содержание и  ремонт автомобильных дорог общего пользования местного значения по состоянию на ______________2013 года.</t>
  </si>
  <si>
    <t>Глава Златоустовского городского округа</t>
  </si>
  <si>
    <t>В.А. Жилин</t>
  </si>
  <si>
    <t>Ремонт асфальтового покрытия от ул.Фадеева,12 до ул.Спортивная,108</t>
  </si>
  <si>
    <t>Ремонт асфальтового покрытия от ул.Красноармейская д.№57 до переезда 1937 км</t>
  </si>
  <si>
    <t>Ремонт асфальтового покрытия от ул.Косотурская от д.№2 до ул.Скворцова д.№21</t>
  </si>
  <si>
    <t>Ремонт асфальтового покрытия ул.Лесная (ул.40 лет Победы, 16а-ул.Урицкого19а)</t>
  </si>
  <si>
    <t>Ремонт асфальтового покрытия ул.Трудовая,3-ул.Спортивная,128</t>
  </si>
  <si>
    <t>Ремонт асфальтового покрытия пр.Гагарина,1-я линия 5а-25б</t>
  </si>
  <si>
    <t>Ремонт асфальтового покрытия  от Петровского моста до Водной станции</t>
  </si>
  <si>
    <t>Ремонт асфальтового покрытия на кладбище "Уреньгинское</t>
  </si>
  <si>
    <t>Ремонт асфальтового покрытия от ул.Урицкого,5 до ул.Дворцовая,5</t>
  </si>
  <si>
    <t>Ремонт асфальтового покрытия по ул.Аносова, 273, ул.Аносова, 271-269</t>
  </si>
  <si>
    <t>Ремонт асфальтового покрытия от ул.Толстого,14 до пересечения с ул.50 лет Октября,13</t>
  </si>
  <si>
    <t>Ремонт асфальтового покрытия п.Тайнак ЗГО, ул.Советская</t>
  </si>
  <si>
    <t>2014 г.</t>
  </si>
  <si>
    <t>Объем финансирования в 2014 году, всего, тыс. рублей,                          гр. 13+ гр.14</t>
  </si>
  <si>
    <t>2014г.</t>
  </si>
  <si>
    <t>Перечень объектов  содержания и ремонта автомобильных дорог общего пользования  местного значения Златоустовского городского округа, софинансируемых за счет средств областного бюджета в форме субсидий на 2014  год.</t>
  </si>
  <si>
    <t>Ремонт асфальтового покрытия от ул.Генераторная до ул.Дачная</t>
  </si>
  <si>
    <t>Ремонт асфальтового покрытия с.Куваши ЗГО переулок от ул.Лесорубов до                    ул. Тихомирова</t>
  </si>
  <si>
    <t>Ремонт асфальтового покрытия перекресток                        ул. К. Маркса, 37б</t>
  </si>
  <si>
    <t>Ремонт асфальтового покрытия объездная от ул. Аносова                        до 5-го мкр-на                     (от поворота на профилакторий «Металлург» до СНТ Булат 6)</t>
  </si>
  <si>
    <t>Ремонт асфальтового покрытия Северо-Запад, 2-й квартал,               5-18а</t>
  </si>
  <si>
    <t>Ремонт асфальтового покрытия перекресток                       ул. Береговая- ул.Демидовская,                 1-ул. Таганайская, 10 (у водной станции).</t>
  </si>
  <si>
    <t>Ремонт асфальтового покрытия от 3-го мкр-на, 30 до школы № 9</t>
  </si>
  <si>
    <t>Ремонт асфальтового покрытия пр. Гагарина 3мкр. от дома, 25 до 30а</t>
  </si>
  <si>
    <t>Ремонт асфальтового покрытия по                      ул. Центральная, 7 до ул.Павленко,23 и от ул.Павленко, 23 до ул.Менделеева,50</t>
  </si>
  <si>
    <t>Ремонт асфальтового покрытия от ул.К.Маркса,37а до ул.1-я Нижнезаводская,40</t>
  </si>
  <si>
    <t>Ремонт асфальтового покрытия от                     пос. Баллашиха                до подсобного хозяйства №1</t>
  </si>
  <si>
    <t>Ремонт асфальтвого покрытия ул. Аносова,168а до               ул. Аносова,267</t>
  </si>
  <si>
    <t>Ремонт асфальтового покрытия                           ул. Чернышевского, 15- ул. Мельнова,6</t>
  </si>
  <si>
    <t>Ремонт асфальтового покрытия ул.Аникеева отд. № 2 до д. № 22</t>
  </si>
  <si>
    <t xml:space="preserve">ПРИЛОЖЕНИЕ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Златоустовского городского округа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</si>
</sst>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"/>
    <numFmt numFmtId="165" formatCode="#,##0.000"/>
    <numFmt numFmtId="166" formatCode="0.000"/>
    <numFmt numFmtId="167" formatCode="#,##0.00000_р_."/>
    <numFmt numFmtId="168" formatCode="0.00000"/>
    <numFmt numFmtId="169" formatCode="#,##0.00000"/>
  </numFmts>
  <fonts count="21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"/>
      <family val="1"/>
    </font>
    <font>
      <sz val="11"/>
      <name val="Times New Roman Cyr"/>
      <family val="1"/>
      <charset val="204"/>
    </font>
    <font>
      <sz val="11"/>
      <name val="Times New Roman"/>
      <family val="1"/>
    </font>
    <font>
      <sz val="8"/>
      <name val="Times New Roman"/>
      <family val="1"/>
    </font>
    <font>
      <sz val="8"/>
      <name val="Times New Roman Cyr"/>
      <family val="1"/>
      <charset val="204"/>
    </font>
    <font>
      <sz val="8"/>
      <name val="Times New Roman CYR"/>
    </font>
    <font>
      <b/>
      <sz val="8"/>
      <color indexed="9"/>
      <name val="Times New Roman Cyr"/>
      <family val="1"/>
      <charset val="204"/>
    </font>
    <font>
      <i/>
      <sz val="8"/>
      <name val="Times New Roman CYR"/>
    </font>
    <font>
      <sz val="11"/>
      <name val="Arial"/>
    </font>
    <font>
      <sz val="12"/>
      <name val="Times New Roman Cyr"/>
      <charset val="204"/>
    </font>
    <font>
      <sz val="14"/>
      <name val="Times New Roman Cyr"/>
      <family val="1"/>
      <charset val="204"/>
    </font>
    <font>
      <sz val="12"/>
      <name val="Times New Roman"/>
      <family val="1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13" fillId="0" borderId="0" xfId="0" applyFont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16" fillId="0" borderId="0" xfId="0" applyFont="1"/>
    <xf numFmtId="0" fontId="4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/>
    <xf numFmtId="168" fontId="0" fillId="0" borderId="0" xfId="0" applyNumberFormat="1"/>
    <xf numFmtId="0" fontId="1" fillId="0" borderId="0" xfId="0" applyFont="1"/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9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E2" sqref="E2:G2"/>
    </sheetView>
  </sheetViews>
  <sheetFormatPr defaultRowHeight="12.5" x14ac:dyDescent="0.25"/>
  <cols>
    <col min="1" max="1" width="3.7265625" customWidth="1"/>
    <col min="2" max="2" width="21" customWidth="1"/>
    <col min="3" max="3" width="17" customWidth="1"/>
    <col min="4" max="4" width="14.6328125" customWidth="1"/>
    <col min="5" max="5" width="16.7265625" customWidth="1"/>
    <col min="6" max="6" width="14.1796875" customWidth="1"/>
    <col min="7" max="7" width="12.90625" customWidth="1"/>
    <col min="11" max="11" width="12.54296875" customWidth="1"/>
  </cols>
  <sheetData>
    <row r="1" spans="1:9" ht="15.5" x14ac:dyDescent="0.35">
      <c r="A1" s="6"/>
      <c r="B1" s="7"/>
      <c r="C1" s="8"/>
      <c r="D1" s="8"/>
      <c r="E1" s="45"/>
      <c r="F1" s="45"/>
      <c r="G1" s="45"/>
    </row>
    <row r="2" spans="1:9" ht="89" customHeight="1" x14ac:dyDescent="0.25">
      <c r="A2" s="30"/>
      <c r="B2" s="31"/>
      <c r="C2" s="32"/>
      <c r="D2" s="32"/>
      <c r="E2" s="51" t="s">
        <v>58</v>
      </c>
      <c r="F2" s="51"/>
      <c r="G2" s="51"/>
    </row>
    <row r="3" spans="1:9" ht="58.5" customHeight="1" x14ac:dyDescent="0.25">
      <c r="A3" s="46" t="s">
        <v>43</v>
      </c>
      <c r="B3" s="46"/>
      <c r="C3" s="46"/>
      <c r="D3" s="46"/>
      <c r="E3" s="46"/>
      <c r="F3" s="46"/>
      <c r="G3" s="46"/>
    </row>
    <row r="4" spans="1:9" ht="13" x14ac:dyDescent="0.25">
      <c r="A4" s="9"/>
      <c r="B4" s="9"/>
      <c r="C4" s="9"/>
      <c r="D4" s="9"/>
      <c r="E4" s="10"/>
      <c r="F4" s="10"/>
      <c r="G4" s="10"/>
    </row>
    <row r="5" spans="1:9" ht="12.75" customHeight="1" x14ac:dyDescent="0.25">
      <c r="A5" s="47" t="s">
        <v>0</v>
      </c>
      <c r="B5" s="48" t="s">
        <v>5</v>
      </c>
      <c r="C5" s="48" t="s">
        <v>6</v>
      </c>
      <c r="D5" s="49" t="s">
        <v>7</v>
      </c>
      <c r="E5" s="50" t="s">
        <v>41</v>
      </c>
      <c r="F5" s="50" t="s">
        <v>8</v>
      </c>
      <c r="G5" s="50"/>
    </row>
    <row r="6" spans="1:9" x14ac:dyDescent="0.25">
      <c r="A6" s="47"/>
      <c r="B6" s="48"/>
      <c r="C6" s="48"/>
      <c r="D6" s="49"/>
      <c r="E6" s="50"/>
      <c r="F6" s="50"/>
      <c r="G6" s="50"/>
    </row>
    <row r="7" spans="1:9" ht="19.5" customHeight="1" x14ac:dyDescent="0.25">
      <c r="A7" s="47"/>
      <c r="B7" s="48"/>
      <c r="C7" s="48"/>
      <c r="D7" s="49"/>
      <c r="E7" s="50"/>
      <c r="F7" s="50"/>
      <c r="G7" s="50"/>
    </row>
    <row r="8" spans="1:9" ht="32" customHeight="1" x14ac:dyDescent="0.25">
      <c r="A8" s="47"/>
      <c r="B8" s="48"/>
      <c r="C8" s="48"/>
      <c r="D8" s="49"/>
      <c r="E8" s="50"/>
      <c r="F8" s="50"/>
      <c r="G8" s="50"/>
    </row>
    <row r="9" spans="1:9" ht="52" customHeight="1" x14ac:dyDescent="0.25">
      <c r="A9" s="47"/>
      <c r="B9" s="48"/>
      <c r="C9" s="48"/>
      <c r="D9" s="33" t="s">
        <v>9</v>
      </c>
      <c r="E9" s="50"/>
      <c r="F9" s="34" t="s">
        <v>10</v>
      </c>
      <c r="G9" s="34" t="s">
        <v>11</v>
      </c>
    </row>
    <row r="10" spans="1:9" ht="15.5" x14ac:dyDescent="0.25">
      <c r="A10" s="35">
        <v>1</v>
      </c>
      <c r="B10" s="36">
        <v>2</v>
      </c>
      <c r="C10" s="36">
        <v>3</v>
      </c>
      <c r="D10" s="35">
        <v>4</v>
      </c>
      <c r="E10" s="35">
        <v>12</v>
      </c>
      <c r="F10" s="36">
        <v>13</v>
      </c>
      <c r="G10" s="35">
        <v>14</v>
      </c>
    </row>
    <row r="11" spans="1:9" ht="62" x14ac:dyDescent="0.25">
      <c r="A11" s="37">
        <v>1</v>
      </c>
      <c r="B11" s="37" t="s">
        <v>28</v>
      </c>
      <c r="C11" s="38" t="s">
        <v>40</v>
      </c>
      <c r="D11" s="1">
        <v>1.26</v>
      </c>
      <c r="E11" s="39">
        <f t="shared" ref="E11:E36" si="0">F11+G11</f>
        <v>4529.518</v>
      </c>
      <c r="F11" s="40">
        <v>4514.518</v>
      </c>
      <c r="G11" s="41">
        <v>15</v>
      </c>
    </row>
    <row r="12" spans="1:9" ht="77.5" x14ac:dyDescent="0.25">
      <c r="A12" s="37">
        <v>2</v>
      </c>
      <c r="B12" s="37" t="s">
        <v>29</v>
      </c>
      <c r="C12" s="38" t="s">
        <v>40</v>
      </c>
      <c r="D12" s="42">
        <v>2.35</v>
      </c>
      <c r="E12" s="39">
        <f t="shared" si="0"/>
        <v>16117.319</v>
      </c>
      <c r="F12" s="40">
        <v>16097.319</v>
      </c>
      <c r="G12" s="41">
        <v>20</v>
      </c>
    </row>
    <row r="13" spans="1:9" ht="77.5" x14ac:dyDescent="0.25">
      <c r="A13" s="37">
        <v>3</v>
      </c>
      <c r="B13" s="37" t="s">
        <v>30</v>
      </c>
      <c r="C13" s="38" t="s">
        <v>40</v>
      </c>
      <c r="D13" s="1">
        <v>0.5</v>
      </c>
      <c r="E13" s="39">
        <f t="shared" si="0"/>
        <v>3633.873</v>
      </c>
      <c r="F13" s="40">
        <v>3630.873</v>
      </c>
      <c r="G13" s="41">
        <v>3</v>
      </c>
    </row>
    <row r="14" spans="1:9" ht="69" customHeight="1" x14ac:dyDescent="0.25">
      <c r="A14" s="37">
        <v>4</v>
      </c>
      <c r="B14" s="37" t="s">
        <v>31</v>
      </c>
      <c r="C14" s="38" t="s">
        <v>40</v>
      </c>
      <c r="D14" s="1">
        <v>0.35</v>
      </c>
      <c r="E14" s="39">
        <f t="shared" si="0"/>
        <v>4842.9399999999996</v>
      </c>
      <c r="F14" s="40">
        <v>4838.7449999999999</v>
      </c>
      <c r="G14" s="41">
        <v>4.1950000000000003</v>
      </c>
    </row>
    <row r="15" spans="1:9" ht="77.5" x14ac:dyDescent="0.25">
      <c r="A15" s="37">
        <v>5</v>
      </c>
      <c r="B15" s="37" t="s">
        <v>53</v>
      </c>
      <c r="C15" s="38" t="s">
        <v>40</v>
      </c>
      <c r="D15" s="1">
        <v>0.12</v>
      </c>
      <c r="E15" s="39">
        <f t="shared" si="0"/>
        <v>877.70600000000002</v>
      </c>
      <c r="F15" s="40">
        <v>876.70600000000002</v>
      </c>
      <c r="G15" s="41">
        <v>1</v>
      </c>
    </row>
    <row r="16" spans="1:9" ht="62" x14ac:dyDescent="0.25">
      <c r="A16" s="37">
        <v>6</v>
      </c>
      <c r="B16" s="37" t="s">
        <v>57</v>
      </c>
      <c r="C16" s="38" t="s">
        <v>40</v>
      </c>
      <c r="D16" s="1">
        <v>0.15</v>
      </c>
      <c r="E16" s="39">
        <f t="shared" si="0"/>
        <v>2586.4699999999998</v>
      </c>
      <c r="F16" s="40">
        <v>2585.83</v>
      </c>
      <c r="G16" s="41">
        <v>0.64</v>
      </c>
      <c r="I16" s="29"/>
    </row>
    <row r="17" spans="1:11" ht="62" x14ac:dyDescent="0.25">
      <c r="A17" s="37">
        <v>7</v>
      </c>
      <c r="B17" s="43" t="s">
        <v>32</v>
      </c>
      <c r="C17" s="38" t="s">
        <v>40</v>
      </c>
      <c r="D17" s="1">
        <v>1.8</v>
      </c>
      <c r="E17" s="39">
        <f t="shared" si="0"/>
        <v>8353.0959999999995</v>
      </c>
      <c r="F17" s="40">
        <v>8338.0959999999995</v>
      </c>
      <c r="G17" s="41">
        <v>15</v>
      </c>
    </row>
    <row r="18" spans="1:11" ht="71" customHeight="1" x14ac:dyDescent="0.25">
      <c r="A18" s="37">
        <v>8</v>
      </c>
      <c r="B18" s="43" t="s">
        <v>33</v>
      </c>
      <c r="C18" s="38" t="s">
        <v>40</v>
      </c>
      <c r="D18" s="1">
        <v>1.2</v>
      </c>
      <c r="E18" s="39">
        <f t="shared" si="0"/>
        <v>18622.838</v>
      </c>
      <c r="F18" s="40">
        <v>18594.473999999998</v>
      </c>
      <c r="G18" s="41">
        <v>28.364000000000001</v>
      </c>
    </row>
    <row r="19" spans="1:11" ht="62" x14ac:dyDescent="0.25">
      <c r="A19" s="37">
        <v>9</v>
      </c>
      <c r="B19" s="43" t="s">
        <v>34</v>
      </c>
      <c r="C19" s="38" t="s">
        <v>40</v>
      </c>
      <c r="D19" s="1">
        <v>0.38</v>
      </c>
      <c r="E19" s="39">
        <f t="shared" si="0"/>
        <v>6034.0719999999992</v>
      </c>
      <c r="F19" s="40">
        <v>6030.6009999999997</v>
      </c>
      <c r="G19" s="41">
        <v>3.4710000000000001</v>
      </c>
      <c r="K19" s="26"/>
    </row>
    <row r="20" spans="1:11" ht="62" x14ac:dyDescent="0.25">
      <c r="A20" s="37">
        <v>10</v>
      </c>
      <c r="B20" s="43" t="s">
        <v>35</v>
      </c>
      <c r="C20" s="38" t="s">
        <v>40</v>
      </c>
      <c r="D20" s="1">
        <v>0.5</v>
      </c>
      <c r="E20" s="39">
        <f t="shared" si="0"/>
        <v>3181.172</v>
      </c>
      <c r="F20" s="40">
        <v>3173.172</v>
      </c>
      <c r="G20" s="41">
        <v>8</v>
      </c>
    </row>
    <row r="21" spans="1:11" ht="62" x14ac:dyDescent="0.25">
      <c r="A21" s="37">
        <v>11</v>
      </c>
      <c r="B21" s="43" t="s">
        <v>36</v>
      </c>
      <c r="C21" s="38" t="s">
        <v>40</v>
      </c>
      <c r="D21" s="1">
        <v>0.22</v>
      </c>
      <c r="E21" s="39">
        <f t="shared" si="0"/>
        <v>1475.499</v>
      </c>
      <c r="F21" s="40">
        <v>1474.1690000000001</v>
      </c>
      <c r="G21" s="41">
        <v>1.33</v>
      </c>
    </row>
    <row r="22" spans="1:11" ht="62" x14ac:dyDescent="0.25">
      <c r="A22" s="37">
        <v>12</v>
      </c>
      <c r="B22" s="43" t="s">
        <v>37</v>
      </c>
      <c r="C22" s="38" t="s">
        <v>40</v>
      </c>
      <c r="D22" s="1">
        <v>0</v>
      </c>
      <c r="E22" s="39">
        <f t="shared" si="0"/>
        <v>0</v>
      </c>
      <c r="F22" s="40">
        <v>0</v>
      </c>
      <c r="G22" s="41">
        <v>0</v>
      </c>
    </row>
    <row r="23" spans="1:11" ht="93" x14ac:dyDescent="0.25">
      <c r="A23" s="37">
        <v>13</v>
      </c>
      <c r="B23" s="43" t="s">
        <v>52</v>
      </c>
      <c r="C23" s="38" t="s">
        <v>40</v>
      </c>
      <c r="D23" s="44">
        <v>0.6</v>
      </c>
      <c r="E23" s="39">
        <f t="shared" si="0"/>
        <v>3904.4769700000002</v>
      </c>
      <c r="F23" s="40">
        <v>3899.4769700000002</v>
      </c>
      <c r="G23" s="41">
        <v>5</v>
      </c>
    </row>
    <row r="24" spans="1:11" ht="77.5" x14ac:dyDescent="0.25">
      <c r="A24" s="37">
        <v>14</v>
      </c>
      <c r="B24" s="43" t="s">
        <v>54</v>
      </c>
      <c r="C24" s="38" t="s">
        <v>40</v>
      </c>
      <c r="D24" s="44">
        <v>1.31</v>
      </c>
      <c r="E24" s="39">
        <f t="shared" si="0"/>
        <v>8457.8282299999992</v>
      </c>
      <c r="F24" s="40">
        <v>8439.8282299999992</v>
      </c>
      <c r="G24" s="41">
        <v>18</v>
      </c>
    </row>
    <row r="25" spans="1:11" ht="77.5" x14ac:dyDescent="0.25">
      <c r="A25" s="37">
        <v>15</v>
      </c>
      <c r="B25" s="43" t="s">
        <v>38</v>
      </c>
      <c r="C25" s="38" t="s">
        <v>40</v>
      </c>
      <c r="D25" s="1">
        <v>0.37</v>
      </c>
      <c r="E25" s="39">
        <f t="shared" si="0"/>
        <v>2872.3632200000002</v>
      </c>
      <c r="F25" s="40">
        <v>2867.3632200000002</v>
      </c>
      <c r="G25" s="41">
        <v>5</v>
      </c>
    </row>
    <row r="26" spans="1:11" ht="84.5" customHeight="1" x14ac:dyDescent="0.25">
      <c r="A26" s="37">
        <v>16</v>
      </c>
      <c r="B26" s="43" t="s">
        <v>45</v>
      </c>
      <c r="C26" s="38" t="s">
        <v>40</v>
      </c>
      <c r="D26" s="1">
        <v>0.28000000000000003</v>
      </c>
      <c r="E26" s="39">
        <f t="shared" si="0"/>
        <v>1543.2220400000001</v>
      </c>
      <c r="F26" s="40">
        <v>1539.7220400000001</v>
      </c>
      <c r="G26" s="41">
        <v>3.5</v>
      </c>
    </row>
    <row r="27" spans="1:11" ht="46.5" x14ac:dyDescent="0.25">
      <c r="A27" s="37">
        <v>17</v>
      </c>
      <c r="B27" s="43" t="s">
        <v>39</v>
      </c>
      <c r="C27" s="38" t="s">
        <v>40</v>
      </c>
      <c r="D27" s="44">
        <v>0.37</v>
      </c>
      <c r="E27" s="39">
        <f t="shared" si="0"/>
        <v>3005.7774199999999</v>
      </c>
      <c r="F27" s="40">
        <v>3000.7774199999999</v>
      </c>
      <c r="G27" s="41">
        <v>5</v>
      </c>
    </row>
    <row r="28" spans="1:11" ht="62" x14ac:dyDescent="0.25">
      <c r="A28" s="37">
        <v>18</v>
      </c>
      <c r="B28" s="43" t="s">
        <v>44</v>
      </c>
      <c r="C28" s="38" t="s">
        <v>40</v>
      </c>
      <c r="D28" s="1">
        <v>0.14000000000000001</v>
      </c>
      <c r="E28" s="39">
        <f t="shared" si="0"/>
        <v>1877.58338</v>
      </c>
      <c r="F28" s="40">
        <v>1874.08338</v>
      </c>
      <c r="G28" s="41">
        <v>3.5</v>
      </c>
    </row>
    <row r="29" spans="1:11" ht="62" x14ac:dyDescent="0.25">
      <c r="A29" s="37">
        <v>19</v>
      </c>
      <c r="B29" s="1" t="s">
        <v>55</v>
      </c>
      <c r="C29" s="38" t="s">
        <v>40</v>
      </c>
      <c r="D29" s="44">
        <v>1.2</v>
      </c>
      <c r="E29" s="39">
        <f t="shared" si="0"/>
        <v>11235.23</v>
      </c>
      <c r="F29" s="39">
        <v>11215.23</v>
      </c>
      <c r="G29" s="41">
        <v>20</v>
      </c>
    </row>
    <row r="30" spans="1:11" ht="124" x14ac:dyDescent="0.25">
      <c r="A30" s="37">
        <v>20</v>
      </c>
      <c r="B30" s="1" t="s">
        <v>47</v>
      </c>
      <c r="C30" s="38" t="s">
        <v>42</v>
      </c>
      <c r="D30" s="44">
        <v>1.3</v>
      </c>
      <c r="E30" s="39">
        <f t="shared" si="0"/>
        <v>7945.23</v>
      </c>
      <c r="F30" s="39">
        <v>7935.23</v>
      </c>
      <c r="G30" s="41">
        <v>10</v>
      </c>
    </row>
    <row r="31" spans="1:11" ht="62" x14ac:dyDescent="0.25">
      <c r="A31" s="37">
        <v>21</v>
      </c>
      <c r="B31" s="1" t="s">
        <v>56</v>
      </c>
      <c r="C31" s="38" t="s">
        <v>40</v>
      </c>
      <c r="D31" s="1">
        <v>0.95</v>
      </c>
      <c r="E31" s="39">
        <f t="shared" si="0"/>
        <v>8230.9670000000006</v>
      </c>
      <c r="F31" s="39">
        <v>8215.9670000000006</v>
      </c>
      <c r="G31" s="41">
        <v>15</v>
      </c>
    </row>
    <row r="32" spans="1:11" ht="46.5" x14ac:dyDescent="0.25">
      <c r="A32" s="37">
        <v>22</v>
      </c>
      <c r="B32" s="1" t="s">
        <v>50</v>
      </c>
      <c r="C32" s="38" t="s">
        <v>40</v>
      </c>
      <c r="D32" s="44">
        <v>0.1</v>
      </c>
      <c r="E32" s="39">
        <f t="shared" si="0"/>
        <v>649.68299999999999</v>
      </c>
      <c r="F32" s="39">
        <v>647.18299999999999</v>
      </c>
      <c r="G32" s="41">
        <v>2.5</v>
      </c>
    </row>
    <row r="33" spans="1:7" ht="62" x14ac:dyDescent="0.25">
      <c r="A33" s="37">
        <v>23</v>
      </c>
      <c r="B33" s="1" t="s">
        <v>51</v>
      </c>
      <c r="C33" s="38" t="s">
        <v>40</v>
      </c>
      <c r="D33" s="44">
        <v>0.1</v>
      </c>
      <c r="E33" s="39">
        <f t="shared" si="0"/>
        <v>664.26800000000003</v>
      </c>
      <c r="F33" s="39">
        <v>662.76800000000003</v>
      </c>
      <c r="G33" s="41">
        <v>1.5</v>
      </c>
    </row>
    <row r="34" spans="1:7" ht="108.5" x14ac:dyDescent="0.25">
      <c r="A34" s="37">
        <v>24</v>
      </c>
      <c r="B34" s="1" t="s">
        <v>49</v>
      </c>
      <c r="C34" s="38" t="s">
        <v>40</v>
      </c>
      <c r="D34" s="44">
        <v>0.15</v>
      </c>
      <c r="E34" s="39">
        <f t="shared" si="0"/>
        <v>1436.329</v>
      </c>
      <c r="F34" s="39">
        <v>1432.829</v>
      </c>
      <c r="G34" s="41">
        <v>3.5</v>
      </c>
    </row>
    <row r="35" spans="1:7" ht="62" x14ac:dyDescent="0.25">
      <c r="A35" s="37">
        <v>25</v>
      </c>
      <c r="B35" s="1" t="s">
        <v>46</v>
      </c>
      <c r="C35" s="38" t="s">
        <v>40</v>
      </c>
      <c r="D35" s="44">
        <v>0.15</v>
      </c>
      <c r="E35" s="39">
        <f t="shared" si="0"/>
        <v>3205.596</v>
      </c>
      <c r="F35" s="39">
        <v>3200.596</v>
      </c>
      <c r="G35" s="41">
        <v>5</v>
      </c>
    </row>
    <row r="36" spans="1:7" ht="62" x14ac:dyDescent="0.25">
      <c r="A36" s="37">
        <v>26</v>
      </c>
      <c r="B36" s="1" t="s">
        <v>48</v>
      </c>
      <c r="C36" s="38" t="s">
        <v>40</v>
      </c>
      <c r="D36" s="44">
        <v>0.15</v>
      </c>
      <c r="E36" s="39">
        <f t="shared" si="0"/>
        <v>921.06</v>
      </c>
      <c r="F36" s="39">
        <v>918.56</v>
      </c>
      <c r="G36" s="41">
        <v>2.5</v>
      </c>
    </row>
    <row r="37" spans="1:7" ht="15.5" x14ac:dyDescent="0.25">
      <c r="A37" s="37"/>
      <c r="B37" s="43" t="s">
        <v>24</v>
      </c>
      <c r="C37" s="38"/>
      <c r="D37" s="42">
        <f>SUM(D11+D12+D13+D14+D15+D16+D17+D18+D19+D20+D21+D22+D23+D24+D25+D26+D27+D28+D29+D30+D31+D32+D33+D34+D35+D36)</f>
        <v>16</v>
      </c>
      <c r="E37" s="40">
        <f>E11+E12+E13+E14+E15+E16+E17+E18+E19+E20+E21+E22+E23+E24+E25+E26+E27+E28+E29+E30+E31+E32+E33+E34+E35+E36</f>
        <v>126204.11725999998</v>
      </c>
      <c r="F37" s="40">
        <f>SUM(F11+F12+F13+F14+F15+F16+F17+F18+F19+F20+F21+F22+F23+F24+F25+F26+F27+F28+F29+F30+F31+F32+F33+F34+F35+F36)</f>
        <v>126004.11725999997</v>
      </c>
      <c r="G37" s="41">
        <f>SUM(G11+G12+G13+G14+G15+G16+G17+G18+G19+G20+G21+G22+G23+G24+G25+G26+G27+G28+G29+G30+G31+G32+G33+G34+G35+G36)</f>
        <v>200</v>
      </c>
    </row>
    <row r="38" spans="1:7" x14ac:dyDescent="0.25">
      <c r="A38" s="16"/>
      <c r="B38" s="16"/>
      <c r="C38" s="17"/>
      <c r="D38" s="18"/>
      <c r="E38" s="18"/>
      <c r="F38" s="18"/>
      <c r="G38" s="18"/>
    </row>
    <row r="39" spans="1:7" x14ac:dyDescent="0.25">
      <c r="A39" s="16"/>
      <c r="B39" s="16"/>
      <c r="C39" s="17"/>
      <c r="D39" s="18"/>
      <c r="E39" s="18"/>
      <c r="F39" s="18"/>
      <c r="G39" s="18"/>
    </row>
    <row r="40" spans="1:7" x14ac:dyDescent="0.25">
      <c r="A40" s="16"/>
      <c r="B40" s="19"/>
      <c r="C40" s="17"/>
      <c r="D40" s="18"/>
      <c r="E40" s="18"/>
      <c r="F40" s="18"/>
      <c r="G40" s="18"/>
    </row>
    <row r="41" spans="1:7" ht="6" customHeight="1" x14ac:dyDescent="0.25">
      <c r="A41" s="16"/>
      <c r="B41" s="19"/>
      <c r="C41" s="17"/>
      <c r="D41" s="18"/>
      <c r="E41" s="18"/>
      <c r="F41" s="18"/>
      <c r="G41" s="18"/>
    </row>
    <row r="42" spans="1:7" hidden="1" x14ac:dyDescent="0.25">
      <c r="A42" s="16"/>
      <c r="B42" s="19"/>
      <c r="C42" s="17"/>
      <c r="D42" s="18"/>
      <c r="E42" s="18"/>
      <c r="F42" s="18"/>
      <c r="G42" s="18"/>
    </row>
    <row r="43" spans="1:7" hidden="1" x14ac:dyDescent="0.25">
      <c r="A43" s="52"/>
      <c r="B43" s="52"/>
      <c r="C43" s="20"/>
      <c r="D43" s="20"/>
      <c r="E43" s="20"/>
      <c r="F43" s="52"/>
      <c r="G43" s="52"/>
    </row>
    <row r="44" spans="1:7" hidden="1" x14ac:dyDescent="0.25">
      <c r="A44" s="54"/>
      <c r="B44" s="54"/>
      <c r="C44" s="54"/>
      <c r="D44" s="54"/>
      <c r="E44" s="56"/>
      <c r="F44" s="56"/>
      <c r="G44" s="56"/>
    </row>
    <row r="45" spans="1:7" ht="18" customHeight="1" x14ac:dyDescent="0.25">
      <c r="A45" s="54"/>
      <c r="B45" s="54"/>
      <c r="C45" s="54"/>
      <c r="D45" s="54"/>
      <c r="E45" s="56"/>
      <c r="F45" s="56"/>
      <c r="G45" s="56"/>
    </row>
    <row r="46" spans="1:7" ht="13.15" customHeight="1" x14ac:dyDescent="0.25">
      <c r="A46" s="21"/>
      <c r="B46" s="21"/>
      <c r="C46" s="21"/>
      <c r="D46" s="22"/>
      <c r="E46" s="23"/>
      <c r="F46" s="57"/>
      <c r="G46" s="57"/>
    </row>
    <row r="47" spans="1:7" ht="30" customHeight="1" x14ac:dyDescent="0.25">
      <c r="A47" s="53"/>
      <c r="B47" s="53"/>
      <c r="C47" s="53"/>
      <c r="D47" s="53"/>
      <c r="E47" s="55"/>
      <c r="F47" s="55"/>
      <c r="G47" s="55"/>
    </row>
    <row r="48" spans="1:7" ht="15.65" customHeight="1" x14ac:dyDescent="0.25">
      <c r="A48" s="21"/>
      <c r="B48" s="21"/>
      <c r="C48" s="21"/>
      <c r="D48" s="22"/>
      <c r="E48" s="22"/>
      <c r="F48" s="22"/>
      <c r="G48" s="22"/>
    </row>
    <row r="49" spans="1:7" ht="13.15" customHeight="1" x14ac:dyDescent="0.3">
      <c r="A49" s="53"/>
      <c r="B49" s="53"/>
      <c r="C49" s="24"/>
      <c r="D49" s="24"/>
      <c r="E49" s="25"/>
      <c r="F49" s="27"/>
      <c r="G49" s="24"/>
    </row>
    <row r="50" spans="1:7" x14ac:dyDescent="0.25">
      <c r="F50" s="28"/>
    </row>
  </sheetData>
  <mergeCells count="17">
    <mergeCell ref="A43:B43"/>
    <mergeCell ref="F43:G43"/>
    <mergeCell ref="A49:B49"/>
    <mergeCell ref="A44:D45"/>
    <mergeCell ref="A47:D47"/>
    <mergeCell ref="E47:G47"/>
    <mergeCell ref="E44:G45"/>
    <mergeCell ref="F46:G46"/>
    <mergeCell ref="E1:G1"/>
    <mergeCell ref="A3:G3"/>
    <mergeCell ref="A5:A9"/>
    <mergeCell ref="B5:B9"/>
    <mergeCell ref="C5:C9"/>
    <mergeCell ref="D5:D8"/>
    <mergeCell ref="E5:E9"/>
    <mergeCell ref="E2:G2"/>
    <mergeCell ref="F5:G8"/>
  </mergeCells>
  <phoneticPr fontId="0" type="noConversion"/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2"/>
  <sheetViews>
    <sheetView topLeftCell="B1" workbookViewId="0">
      <selection activeCell="P24" sqref="P24"/>
    </sheetView>
  </sheetViews>
  <sheetFormatPr defaultRowHeight="12.5" x14ac:dyDescent="0.25"/>
  <cols>
    <col min="1" max="1" width="7.1796875" customWidth="1"/>
    <col min="2" max="2" width="4.453125" customWidth="1"/>
    <col min="3" max="3" width="20.7265625" customWidth="1"/>
    <col min="4" max="4" width="8.7265625" customWidth="1"/>
    <col min="5" max="5" width="9.81640625" customWidth="1"/>
    <col min="6" max="6" width="9.26953125" customWidth="1"/>
    <col min="7" max="7" width="8.7265625" customWidth="1"/>
    <col min="8" max="8" width="10.26953125" customWidth="1"/>
    <col min="9" max="10" width="9.7265625" customWidth="1"/>
    <col min="11" max="12" width="10.26953125" customWidth="1"/>
    <col min="13" max="13" width="14.81640625" customWidth="1"/>
    <col min="14" max="14" width="8.7265625" customWidth="1"/>
    <col min="15" max="15" width="9.26953125" customWidth="1"/>
    <col min="16" max="16" width="14.453125" customWidth="1"/>
  </cols>
  <sheetData>
    <row r="1" spans="2:16" x14ac:dyDescent="0.25">
      <c r="N1" s="67"/>
      <c r="O1" s="67"/>
    </row>
    <row r="2" spans="2:16" ht="13" x14ac:dyDescent="0.3">
      <c r="L2" s="61" t="s">
        <v>16</v>
      </c>
      <c r="M2" s="61"/>
      <c r="N2" s="61"/>
      <c r="O2" s="61"/>
      <c r="P2" s="61"/>
    </row>
    <row r="3" spans="2:16" ht="14" x14ac:dyDescent="0.3">
      <c r="I3" s="4"/>
      <c r="J3" s="4"/>
      <c r="N3" s="3"/>
      <c r="O3" s="3"/>
    </row>
    <row r="4" spans="2:16" ht="13.9" customHeight="1" x14ac:dyDescent="0.25">
      <c r="B4" s="68" t="s">
        <v>25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</row>
    <row r="5" spans="2:16" ht="32.5" customHeight="1" x14ac:dyDescent="0.25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2:16" ht="14.5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62" t="s">
        <v>4</v>
      </c>
      <c r="O6" s="62"/>
    </row>
    <row r="7" spans="2:16" ht="8.5" customHeight="1" x14ac:dyDescent="0.25"/>
    <row r="8" spans="2:16" ht="55.9" customHeight="1" x14ac:dyDescent="0.25">
      <c r="B8" s="58" t="s">
        <v>0</v>
      </c>
      <c r="C8" s="58" t="s">
        <v>12</v>
      </c>
      <c r="D8" s="63" t="s">
        <v>20</v>
      </c>
      <c r="E8" s="64"/>
      <c r="F8" s="65"/>
      <c r="G8" s="63" t="s">
        <v>21</v>
      </c>
      <c r="H8" s="64"/>
      <c r="I8" s="65"/>
      <c r="J8" s="63" t="s">
        <v>22</v>
      </c>
      <c r="K8" s="64"/>
      <c r="L8" s="65"/>
      <c r="M8" s="58" t="s">
        <v>18</v>
      </c>
      <c r="N8" s="63" t="s">
        <v>23</v>
      </c>
      <c r="O8" s="65"/>
      <c r="P8" s="58" t="s">
        <v>19</v>
      </c>
    </row>
    <row r="9" spans="2:16" ht="15.65" customHeight="1" x14ac:dyDescent="0.25">
      <c r="B9" s="59"/>
      <c r="C9" s="59"/>
      <c r="D9" s="58" t="s">
        <v>1</v>
      </c>
      <c r="E9" s="63" t="s">
        <v>17</v>
      </c>
      <c r="F9" s="65"/>
      <c r="G9" s="58" t="s">
        <v>1</v>
      </c>
      <c r="H9" s="63" t="s">
        <v>17</v>
      </c>
      <c r="I9" s="65"/>
      <c r="J9" s="58" t="s">
        <v>1</v>
      </c>
      <c r="K9" s="63" t="s">
        <v>17</v>
      </c>
      <c r="L9" s="65"/>
      <c r="M9" s="59"/>
      <c r="N9" s="58" t="s">
        <v>2</v>
      </c>
      <c r="O9" s="58" t="s">
        <v>3</v>
      </c>
      <c r="P9" s="59"/>
    </row>
    <row r="10" spans="2:16" ht="31.9" customHeight="1" x14ac:dyDescent="0.25">
      <c r="B10" s="59"/>
      <c r="C10" s="59"/>
      <c r="D10" s="59"/>
      <c r="E10" s="58" t="s">
        <v>13</v>
      </c>
      <c r="F10" s="58" t="s">
        <v>14</v>
      </c>
      <c r="G10" s="59"/>
      <c r="H10" s="58" t="s">
        <v>13</v>
      </c>
      <c r="I10" s="58" t="s">
        <v>14</v>
      </c>
      <c r="J10" s="59"/>
      <c r="K10" s="58" t="s">
        <v>13</v>
      </c>
      <c r="L10" s="58" t="s">
        <v>14</v>
      </c>
      <c r="M10" s="59"/>
      <c r="N10" s="59"/>
      <c r="O10" s="59"/>
      <c r="P10" s="59"/>
    </row>
    <row r="11" spans="2:16" ht="15.65" customHeight="1" x14ac:dyDescent="0.25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2:16" ht="13" x14ac:dyDescent="0.25">
      <c r="B12" s="2">
        <v>1</v>
      </c>
      <c r="C12" s="2">
        <v>2</v>
      </c>
      <c r="D12" s="2">
        <v>3</v>
      </c>
      <c r="E12" s="2">
        <v>4</v>
      </c>
      <c r="F12" s="2">
        <v>5</v>
      </c>
      <c r="G12" s="11">
        <v>6</v>
      </c>
      <c r="H12" s="11">
        <v>7</v>
      </c>
      <c r="I12" s="11">
        <v>8</v>
      </c>
      <c r="J12" s="11">
        <v>9</v>
      </c>
      <c r="K12" s="2">
        <v>10</v>
      </c>
      <c r="L12" s="2">
        <v>11</v>
      </c>
      <c r="M12" s="2">
        <v>12</v>
      </c>
      <c r="N12" s="2">
        <v>13</v>
      </c>
      <c r="O12" s="2">
        <v>14</v>
      </c>
      <c r="P12" s="13">
        <v>15</v>
      </c>
    </row>
    <row r="13" spans="2:16" ht="15.5" x14ac:dyDescent="0.25">
      <c r="B13" s="1"/>
      <c r="C13" s="1"/>
      <c r="D13" s="1"/>
      <c r="E13" s="1"/>
      <c r="F13" s="1"/>
      <c r="G13" s="1"/>
      <c r="H13" s="12"/>
      <c r="I13" s="1"/>
      <c r="J13" s="1"/>
      <c r="K13" s="1"/>
      <c r="L13" s="1"/>
      <c r="M13" s="1"/>
      <c r="N13" s="1"/>
      <c r="O13" s="1"/>
      <c r="P13" s="13"/>
    </row>
    <row r="14" spans="2:16" ht="15.5" x14ac:dyDescent="0.25">
      <c r="B14" s="1"/>
      <c r="C14" s="1"/>
      <c r="D14" s="1"/>
      <c r="E14" s="1"/>
      <c r="F14" s="1"/>
      <c r="G14" s="1"/>
      <c r="H14" s="12"/>
      <c r="I14" s="1"/>
      <c r="J14" s="1"/>
      <c r="K14" s="1"/>
      <c r="L14" s="1"/>
      <c r="M14" s="1"/>
      <c r="N14" s="1"/>
      <c r="O14" s="1"/>
      <c r="P14" s="13"/>
    </row>
    <row r="15" spans="2:16" ht="15.5" x14ac:dyDescent="0.25">
      <c r="B15" s="1"/>
      <c r="C15" s="1"/>
      <c r="D15" s="1"/>
      <c r="E15" s="1"/>
      <c r="F15" s="1"/>
      <c r="G15" s="1"/>
      <c r="H15" s="12"/>
      <c r="I15" s="1"/>
      <c r="J15" s="1"/>
      <c r="K15" s="1"/>
      <c r="L15" s="1"/>
      <c r="M15" s="1"/>
      <c r="N15" s="1"/>
      <c r="O15" s="1"/>
      <c r="P15" s="13"/>
    </row>
    <row r="16" spans="2:16" ht="15.5" x14ac:dyDescent="0.25">
      <c r="B16" s="1"/>
      <c r="C16" s="1"/>
      <c r="D16" s="1"/>
      <c r="E16" s="1"/>
      <c r="F16" s="1"/>
      <c r="G16" s="1"/>
      <c r="H16" s="12"/>
      <c r="I16" s="1"/>
      <c r="J16" s="1"/>
      <c r="K16" s="1"/>
      <c r="L16" s="1"/>
      <c r="M16" s="1"/>
      <c r="N16" s="1"/>
      <c r="O16" s="1"/>
      <c r="P16" s="13"/>
    </row>
    <row r="17" spans="2:16" ht="15.5" x14ac:dyDescent="0.25">
      <c r="B17" s="1"/>
      <c r="C17" s="1"/>
      <c r="D17" s="1"/>
      <c r="E17" s="1"/>
      <c r="F17" s="1"/>
      <c r="G17" s="1"/>
      <c r="H17" s="12"/>
      <c r="I17" s="1"/>
      <c r="J17" s="1"/>
      <c r="K17" s="1"/>
      <c r="L17" s="1"/>
      <c r="M17" s="1"/>
      <c r="N17" s="1"/>
      <c r="O17" s="1"/>
      <c r="P17" s="13"/>
    </row>
    <row r="18" spans="2:16" ht="15.5" x14ac:dyDescent="0.25">
      <c r="B18" s="1"/>
      <c r="C18" s="1"/>
      <c r="D18" s="1"/>
      <c r="E18" s="1"/>
      <c r="F18" s="1"/>
      <c r="G18" s="1"/>
      <c r="H18" s="12"/>
      <c r="I18" s="1"/>
      <c r="J18" s="1"/>
      <c r="K18" s="1"/>
      <c r="L18" s="1"/>
      <c r="M18" s="1"/>
      <c r="N18" s="1"/>
      <c r="O18" s="1"/>
      <c r="P18" s="13"/>
    </row>
    <row r="22" spans="2:16" ht="15.5" x14ac:dyDescent="0.35">
      <c r="B22" s="66" t="s">
        <v>26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14" t="s">
        <v>15</v>
      </c>
      <c r="N22" s="14"/>
      <c r="O22" s="14" t="s">
        <v>27</v>
      </c>
      <c r="P22" s="15"/>
    </row>
  </sheetData>
  <mergeCells count="27">
    <mergeCell ref="N1:O1"/>
    <mergeCell ref="B4:O5"/>
    <mergeCell ref="N8:O8"/>
    <mergeCell ref="N9:N11"/>
    <mergeCell ref="O9:O11"/>
    <mergeCell ref="D8:F8"/>
    <mergeCell ref="E9:F9"/>
    <mergeCell ref="M8:M11"/>
    <mergeCell ref="K9:L9"/>
    <mergeCell ref="K10:K11"/>
    <mergeCell ref="B22:L22"/>
    <mergeCell ref="B8:B11"/>
    <mergeCell ref="D9:D11"/>
    <mergeCell ref="E10:E11"/>
    <mergeCell ref="F10:F11"/>
    <mergeCell ref="L10:L11"/>
    <mergeCell ref="C8:C11"/>
    <mergeCell ref="P8:P11"/>
    <mergeCell ref="L2:P2"/>
    <mergeCell ref="N6:O6"/>
    <mergeCell ref="G8:I8"/>
    <mergeCell ref="G9:G11"/>
    <mergeCell ref="H9:I9"/>
    <mergeCell ref="H10:H11"/>
    <mergeCell ref="I10:I11"/>
    <mergeCell ref="J8:L8"/>
    <mergeCell ref="J9:J11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prot_2</cp:lastModifiedBy>
  <cp:lastPrinted>2014-11-17T08:58:14Z</cp:lastPrinted>
  <dcterms:created xsi:type="dcterms:W3CDTF">1996-10-08T23:32:33Z</dcterms:created>
  <dcterms:modified xsi:type="dcterms:W3CDTF">2014-11-17T09:09:48Z</dcterms:modified>
</cp:coreProperties>
</file>